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DEUDA PUBLICA\"/>
    </mc:Choice>
  </mc:AlternateContent>
  <bookViews>
    <workbookView xWindow="0" yWindow="0" windowWidth="28800" windowHeight="11730"/>
  </bookViews>
  <sheets>
    <sheet name="4TO TRIMESTRE" sheetId="3" r:id="rId1"/>
  </sheets>
  <definedNames>
    <definedName name="_xlnm.Print_Area" localSheetId="0">'4TO TRIMESTRE'!$A$1:$Q$62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'4TO TRIMESTRE'!$1:$9</definedName>
  </definedNames>
  <calcPr calcId="162913"/>
</workbook>
</file>

<file path=xl/calcChain.xml><?xml version="1.0" encoding="utf-8"?>
<calcChain xmlns="http://schemas.openxmlformats.org/spreadsheetml/2006/main">
  <c r="O33" i="3" l="1"/>
  <c r="N33" i="3"/>
  <c r="N27" i="3" l="1"/>
  <c r="M33" i="3" l="1"/>
  <c r="O27" i="3" l="1"/>
  <c r="M27" i="3"/>
  <c r="O19" i="3"/>
  <c r="N19" i="3"/>
  <c r="M19" i="3"/>
  <c r="O10" i="3"/>
  <c r="N10" i="3"/>
  <c r="M10" i="3"/>
</calcChain>
</file>

<file path=xl/sharedStrings.xml><?xml version="1.0" encoding="utf-8"?>
<sst xmlns="http://schemas.openxmlformats.org/spreadsheetml/2006/main" count="139" uniqueCount="86">
  <si>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</si>
  <si>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</si>
  <si>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</si>
  <si>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</si>
  <si>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</si>
  <si>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</si>
  <si>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</si>
  <si>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</si>
  <si>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</si>
  <si>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</si>
  <si>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</si>
  <si>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</si>
  <si>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</si>
  <si>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</si>
  <si>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</si>
  <si>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</si>
  <si>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</si>
  <si>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</si>
  <si>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</si>
  <si>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</si>
  <si>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</si>
  <si>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</si>
  <si>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</si>
  <si>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</si>
  <si>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</si>
  <si>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</si>
  <si>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</si>
  <si>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SANTANDER</t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</si>
  <si>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</si>
  <si>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</si>
  <si>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</si>
  <si>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NA</t>
  </si>
  <si>
    <t>PARTICIPACIONES</t>
  </si>
  <si>
    <t>LA CREACIÓN DE INFRAESTRUCTURA, EQUIPAMIENTO Y MANTENIMIENTO DE LA CIUDAD JUDICIAL EN REYES MANTECON, MPO SAN BARTOLO COYOTEPEC,  ESTADO DE OAXACA.</t>
  </si>
  <si>
    <t xml:space="preserve">ARRENDADORA FACTOR BANORTE, S.A DE C.V. SOFOM E.R. </t>
  </si>
  <si>
    <t>PARA PAGO A LAS MIPYMES DERIVADO DE BIENES, SERVICIOS Y OBRA PÚBLICA , A TRAVES DE CADENA PRODUCTIVAS</t>
  </si>
  <si>
    <t>TIIE 28</t>
  </si>
  <si>
    <t>RESPONSABLE DE LA INFORMACIÓN:</t>
  </si>
  <si>
    <t>RESPONSABLE DE LA DIFUSIÓN: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</si>
  <si>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</si>
  <si>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</si>
  <si>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</si>
  <si>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</si>
  <si>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</si>
  <si>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</si>
  <si>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</si>
  <si>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I) PAGO PARCIAL DE LOS FINANCIAMIENTOS A REFINANCIAR A CARGO DEL ESTADO DE OAXACA; II) INTEGRACION DEL FONDO DE RESERVA EN FIDEICOMISO DE PAGO; Y  III) GASTOS Y COSTOS ASOCIADOS A LA TRANSACCION .</t>
  </si>
  <si>
    <t xml:space="preserve">FIDEICOMISO CIB/3134 CIBANCO 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</si>
  <si>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</si>
  <si>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CRÉDITOS SIMPLES</t>
  </si>
  <si>
    <t>FACTORAJE FINANCIERO Y/O CADENAS PRODUCTIVAS</t>
  </si>
  <si>
    <t>CRÉDITOS BONO CUPÓN CERO</t>
  </si>
  <si>
    <t>OTRAS OBLIGACIONES DE PAGO</t>
  </si>
  <si>
    <t>14.25% FONDO GENERAL DE PARTICIPACIONES; FIDEICOMISO PUBLICO, SIN ESTRUCTURA, MAESTRO, IRREVOCABLE DE ADMINISTACION Y  FUENTE DE PAGO  CIB/3135 CIBANCO</t>
  </si>
  <si>
    <t>6.56% FONDO GENERAL DE PARTICIPACIONES; FIDEICOMISO PUBLICO, SIN ESTRUCTURA, MAESTRO, IRREVOCABLE DE ADMINISTACION Y  FUENTE DE PAGO  CIB/3135 CIBANCO</t>
  </si>
  <si>
    <t>12.11% FONDO GENERAL DE PARTICIPACIONES; FIDEICOMISO PUBLICO, SIN ESTRUCTURA, MAESTRO, IRREVOCABLE DE ADMINISTACION Y  FUENTE DE PAGO  CIB/3135 CIBANCO</t>
  </si>
  <si>
    <t>2.13% FONDO GENERAL DE PARTICIPACIONES; FIDEICOMISO PUBLICO, SIN ESTRUCTURA, MAESTRO, IRREVOCABLE DE ADMINISTACION Y  FUENTE DE PAGO  CIB/3135 CIBANCO</t>
  </si>
  <si>
    <t>SCOTIABANK INVERLAT</t>
  </si>
  <si>
    <t>BANORTE</t>
  </si>
  <si>
    <t>HSBC</t>
  </si>
  <si>
    <t>NO APLICA</t>
  </si>
  <si>
    <t>CAPITAL                                O                                           PRINCIPAL</t>
  </si>
  <si>
    <t>I) PAGO TOTAL Y PARCIAL  DE LOS FINANCIAMIENTOS A REFINANCIAR ; II) INTEGRACION DEL FONDO DE RESERVA; Y III) GASTOS Y COSTOS RELACIONES  CON LA CONTRATACION, CONSISTENTES EN PRIMAS Y COSTOS POR PREPAGO DERIVADOS DEL REFINANCIAMIENTO DE LOS FINANCIAMIENTOS CERTIF. BURSATILES OAXCB07U.</t>
  </si>
  <si>
    <t>I) PAGO TOTAL Y PARCIAL DE LOS FINANCIAMIENTOS A REFINANCIAR   A CARGO DEL EDO .  E; II) INTEGRACION DEL FONDO DE RESERVA.</t>
  </si>
  <si>
    <t>SAN JUAN BAUTISTA TUXTEPEC</t>
  </si>
  <si>
    <t>TESORERA</t>
  </si>
  <si>
    <t>CUBRIR INSUFICIENCIAS DE LIQUIDEZ DE CARÁCTER TEMPORAL.</t>
  </si>
  <si>
    <t>A. DEUDA PÚBLICA DIRECTA ESTATAL  A CORTO PLAZO</t>
  </si>
  <si>
    <t>D. DEUDA PÚBLICA MUNICIPAL  A CORTO PLAZO</t>
  </si>
  <si>
    <t>INGRESOS PRESUPUESTARIOS</t>
  </si>
  <si>
    <t xml:space="preserve">BANOBRAS -JUSTICIA PENAL  </t>
  </si>
  <si>
    <r>
      <t xml:space="preserve">BANOBRAS-FONREC IV   </t>
    </r>
    <r>
      <rPr>
        <b/>
        <sz val="9"/>
        <rFont val="Arial"/>
        <family val="2"/>
      </rPr>
      <t>(3</t>
    </r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</si>
  <si>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</si>
  <si>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</si>
  <si>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OCT-DIC</t>
  </si>
  <si>
    <t>SALDO                                                           DICIEMBRE                                               2019</t>
  </si>
  <si>
    <t>7.76%-8.32%</t>
  </si>
  <si>
    <t>SAN BARTOLO COYOTEPEC, OAXACA, 16  DE  ENERO  DE  2020.</t>
  </si>
  <si>
    <r>
      <t xml:space="preserve">BANORTE  </t>
    </r>
    <r>
      <rPr>
        <b/>
        <sz val="9"/>
        <rFont val="Arial"/>
        <family val="2"/>
      </rPr>
      <t>(1</t>
    </r>
  </si>
  <si>
    <r>
      <t xml:space="preserve">BANOBRAS  </t>
    </r>
    <r>
      <rPr>
        <b/>
        <sz val="9"/>
        <rFont val="Arial"/>
        <family val="2"/>
      </rPr>
      <t>(2</t>
    </r>
  </si>
  <si>
    <r>
      <t>2)</t>
    </r>
    <r>
      <rPr>
        <sz val="9.5"/>
        <rFont val="Arial"/>
        <family val="2"/>
      </rPr>
      <t xml:space="preserve"> CRÉDITO EN PROCESO DE DISPOSICIÓN; EL 31 DE OCTUBRE, SE HIZO EL 6°  DESEMBOLSO POR $10,952,522.19 Y EL 18 DE DICIEMBRE DE 2019, SE REALIZÓ EL 7TO. DESEMBOLSO POR  $31,219,923.37.</t>
    </r>
  </si>
  <si>
    <t>C. CRÉDITOS BONO CUPÓN CERO Y  OTTRAS OBLIGACIONES DE PAGO  ESTATAL A LARGO PLAZO  /3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</si>
  <si>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CUPÓN CERO; EL ESTADO SOLAMENTE PAGA INTERESES.</t>
    </r>
  </si>
  <si>
    <t xml:space="preserve">OPERADORA DE LA CIUDAD JUDICIAL DE OAXACA, SA DE CV    </t>
  </si>
  <si>
    <r>
      <t>1)</t>
    </r>
    <r>
      <rPr>
        <sz val="9.5"/>
        <rFont val="Arial"/>
        <family val="2"/>
      </rPr>
      <t xml:space="preserve"> EL  DÍA 6  DE NOVIEMBRE DE 2019 , SE  REALIZO LA ÚNICA DISPOSICIÓN DEL CRÉDITO; EN DICIEMBRE SE REDUCE LA SOBRETASA DE 0.78 A 0.50</t>
    </r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</si>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</sst>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2" applyFont="1" applyFill="1" applyBorder="1" applyAlignment="1"/>
    <xf numFmtId="165" fontId="7" fillId="0" borderId="0" xfId="1" applyNumberFormat="1" applyFont="1" applyFill="1" applyBorder="1" applyAlignment="1"/>
    <xf numFmtId="167" fontId="11" fillId="0" borderId="0" xfId="4" applyNumberFormat="1" applyFont="1" applyFill="1" applyBorder="1" applyAlignment="1"/>
    <xf numFmtId="167" fontId="7" fillId="0" borderId="0" xfId="4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15" fillId="0" borderId="0" xfId="2" applyFont="1" applyFill="1" applyBorder="1" applyAlignment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6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19" xfId="5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 wrapText="1"/>
    </xf>
    <xf numFmtId="166" fontId="7" fillId="0" borderId="21" xfId="2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39" fontId="7" fillId="0" borderId="21" xfId="5" applyFont="1" applyFill="1" applyBorder="1" applyAlignment="1">
      <alignment horizontal="center" vertical="center"/>
    </xf>
    <xf numFmtId="2" fontId="7" fillId="0" borderId="21" xfId="2" applyNumberFormat="1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vertical="center" wrapText="1"/>
    </xf>
    <xf numFmtId="15" fontId="7" fillId="0" borderId="21" xfId="3" applyNumberFormat="1" applyFont="1" applyFill="1" applyBorder="1" applyAlignment="1">
      <alignment horizontal="center" vertical="center" wrapText="1"/>
    </xf>
    <xf numFmtId="0" fontId="7" fillId="0" borderId="22" xfId="3" applyFont="1" applyFill="1" applyBorder="1"/>
    <xf numFmtId="15" fontId="7" fillId="0" borderId="14" xfId="3" applyNumberFormat="1" applyFont="1" applyFill="1" applyBorder="1" applyAlignment="1">
      <alignment horizontal="center" vertical="center"/>
    </xf>
    <xf numFmtId="0" fontId="7" fillId="0" borderId="23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left"/>
    </xf>
    <xf numFmtId="0" fontId="2" fillId="0" borderId="17" xfId="3" applyFont="1" applyFill="1" applyBorder="1" applyAlignment="1">
      <alignment horizontal="left"/>
    </xf>
    <xf numFmtId="169" fontId="11" fillId="2" borderId="15" xfId="5" applyNumberFormat="1" applyFont="1" applyFill="1" applyBorder="1" applyAlignment="1">
      <alignment horizontal="center" vertical="center"/>
    </xf>
    <xf numFmtId="169" fontId="7" fillId="0" borderId="15" xfId="5" applyNumberFormat="1" applyFont="1" applyFill="1" applyBorder="1" applyAlignment="1">
      <alignment horizontal="center" vertical="center"/>
    </xf>
    <xf numFmtId="169" fontId="11" fillId="2" borderId="21" xfId="5" applyNumberFormat="1" applyFont="1" applyFill="1" applyBorder="1" applyAlignment="1">
      <alignment horizontal="center" vertical="center"/>
    </xf>
    <xf numFmtId="169" fontId="7" fillId="0" borderId="21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7" fillId="0" borderId="19" xfId="1" applyNumberFormat="1" applyFont="1" applyFill="1" applyBorder="1" applyAlignment="1">
      <alignment horizontal="right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7" fillId="0" borderId="17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9" xfId="4" applyNumberFormat="1" applyFont="1" applyFill="1" applyBorder="1" applyAlignment="1">
      <alignment vertical="center"/>
    </xf>
    <xf numFmtId="169" fontId="7" fillId="0" borderId="19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0" fontId="2" fillId="0" borderId="0" xfId="6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39" fontId="7" fillId="0" borderId="1" xfId="5" applyFont="1" applyBorder="1" applyAlignment="1" applyProtection="1">
      <alignment vertical="center"/>
    </xf>
    <xf numFmtId="169" fontId="7" fillId="0" borderId="25" xfId="5" applyNumberFormat="1" applyFont="1" applyFill="1" applyBorder="1" applyAlignment="1">
      <alignment horizontal="center" vertical="center"/>
    </xf>
    <xf numFmtId="169" fontId="7" fillId="0" borderId="0" xfId="5" applyNumberFormat="1" applyFont="1" applyFill="1" applyBorder="1" applyAlignment="1">
      <alignment horizontal="center" vertical="center"/>
    </xf>
    <xf numFmtId="15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Border="1"/>
    <xf numFmtId="0" fontId="2" fillId="0" borderId="26" xfId="2" applyFont="1" applyFill="1" applyBorder="1" applyAlignment="1">
      <alignment horizontal="left"/>
    </xf>
    <xf numFmtId="0" fontId="7" fillId="0" borderId="27" xfId="3" applyFont="1" applyFill="1" applyBorder="1" applyAlignment="1">
      <alignment horizontal="left"/>
    </xf>
    <xf numFmtId="0" fontId="7" fillId="0" borderId="27" xfId="3" applyFont="1" applyFill="1" applyBorder="1"/>
    <xf numFmtId="0" fontId="7" fillId="0" borderId="27" xfId="2" applyFont="1" applyFill="1" applyBorder="1"/>
    <xf numFmtId="165" fontId="7" fillId="0" borderId="27" xfId="1" applyNumberFormat="1" applyFont="1" applyFill="1" applyBorder="1"/>
    <xf numFmtId="167" fontId="11" fillId="0" borderId="27" xfId="4" applyNumberFormat="1" applyFont="1" applyFill="1" applyBorder="1"/>
    <xf numFmtId="15" fontId="7" fillId="0" borderId="27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vertical="center"/>
    </xf>
    <xf numFmtId="0" fontId="7" fillId="0" borderId="28" xfId="2" applyFont="1" applyFill="1" applyBorder="1" applyAlignment="1">
      <alignment vertical="center" wrapText="1"/>
    </xf>
    <xf numFmtId="166" fontId="7" fillId="0" borderId="28" xfId="2" applyNumberFormat="1" applyFont="1" applyFill="1" applyBorder="1" applyAlignment="1">
      <alignment horizontal="center" vertical="center"/>
    </xf>
    <xf numFmtId="165" fontId="7" fillId="0" borderId="28" xfId="1" applyNumberFormat="1" applyFont="1" applyFill="1" applyBorder="1" applyAlignment="1">
      <alignment vertical="center"/>
    </xf>
    <xf numFmtId="39" fontId="7" fillId="0" borderId="28" xfId="5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vertical="center" wrapText="1"/>
    </xf>
    <xf numFmtId="169" fontId="11" fillId="0" borderId="28" xfId="5" applyNumberFormat="1" applyFont="1" applyFill="1" applyBorder="1" applyAlignment="1">
      <alignment horizontal="center" vertical="center"/>
    </xf>
    <xf numFmtId="169" fontId="7" fillId="0" borderId="28" xfId="5" applyNumberFormat="1" applyFont="1" applyFill="1" applyBorder="1" applyAlignment="1">
      <alignment horizontal="center" vertical="center"/>
    </xf>
    <xf numFmtId="15" fontId="7" fillId="0" borderId="28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horizontal="right" vertical="center"/>
    </xf>
    <xf numFmtId="2" fontId="11" fillId="2" borderId="19" xfId="5" applyNumberFormat="1" applyFont="1" applyFill="1" applyBorder="1" applyAlignment="1">
      <alignment horizontal="right" vertical="center"/>
    </xf>
    <xf numFmtId="2" fontId="11" fillId="0" borderId="19" xfId="5" applyNumberFormat="1" applyFont="1" applyFill="1" applyBorder="1" applyAlignment="1">
      <alignment horizontal="right" vertical="center"/>
    </xf>
    <xf numFmtId="2" fontId="7" fillId="0" borderId="15" xfId="5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/>
    </xf>
    <xf numFmtId="15" fontId="7" fillId="0" borderId="23" xfId="3" applyNumberFormat="1" applyFont="1" applyFill="1" applyBorder="1" applyAlignment="1">
      <alignment horizontal="center" vertical="center"/>
    </xf>
    <xf numFmtId="0" fontId="2" fillId="0" borderId="0" xfId="6" applyFont="1" applyFill="1" applyAlignment="1">
      <alignment horizontal="center" vertical="center" wrapText="1"/>
    </xf>
    <xf numFmtId="43" fontId="7" fillId="0" borderId="15" xfId="1" applyFont="1" applyFill="1" applyBorder="1" applyAlignment="1">
      <alignment horizontal="right" vertical="center"/>
    </xf>
    <xf numFmtId="169" fontId="11" fillId="0" borderId="19" xfId="5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5" fontId="7" fillId="0" borderId="1" xfId="1" applyNumberFormat="1" applyFont="1" applyBorder="1" applyAlignment="1" applyProtection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15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GridLines="0" tabSelected="1" zoomScale="90" zoomScaleNormal="90" zoomScaleSheetLayoutView="90" zoomScalePageLayoutView="30" workbookViewId="0">
      <selection activeCell="E26" sqref="E26"/>
    </sheetView>
  </sheetViews>
  <sheetFormatPr baseColWidth="10" defaultColWidth="11.42578125" defaultRowHeight="12.75" x14ac:dyDescent="0.2"/>
  <cols>
    <col min="1" max="1" width="10.28515625" style="54" customWidth="1"/>
    <col min="2" max="2" width="13.5703125" style="51" customWidth="1"/>
    <col min="3" max="3" width="27.42578125" style="71" customWidth="1"/>
    <col min="4" max="4" width="33.42578125" style="71" customWidth="1"/>
    <col min="5" max="5" width="14.42578125" style="71" customWidth="1"/>
    <col min="6" max="6" width="16" style="64" customWidth="1"/>
    <col min="7" max="7" width="12.7109375" style="52" customWidth="1"/>
    <col min="8" max="8" width="8.42578125" style="52" customWidth="1"/>
    <col min="9" max="9" width="8.28515625" style="52" customWidth="1"/>
    <col min="10" max="10" width="14.85546875" style="52" customWidth="1"/>
    <col min="11" max="11" width="35" style="52" customWidth="1"/>
    <col min="12" max="12" width="43.85546875" style="52" customWidth="1"/>
    <col min="13" max="13" width="22" style="65" customWidth="1"/>
    <col min="14" max="14" width="20.140625" style="66" customWidth="1"/>
    <col min="15" max="15" width="18.42578125" style="66" customWidth="1"/>
    <col min="16" max="16" width="11.5703125" style="50" customWidth="1"/>
    <col min="17" max="17" width="11.5703125" style="1" customWidth="1"/>
    <col min="18" max="18" width="3.140625" style="1" customWidth="1"/>
    <col min="19" max="16384" width="11.42578125" style="1"/>
  </cols>
  <sheetData>
    <row r="1" spans="1:29" ht="22.9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29" s="2" customFormat="1" ht="22.9" customHeight="1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29" s="2" customFormat="1" ht="20.45" customHeight="1" x14ac:dyDescent="0.2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29" s="2" customFormat="1" ht="15.75" x14ac:dyDescent="0.25">
      <c r="A4" s="214" t="s">
        <v>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29" ht="45.6" customHeight="1" thickBot="1" x14ac:dyDescent="0.25">
      <c r="A5" s="215" t="s">
        <v>85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1:29" ht="7.15" customHeight="1" x14ac:dyDescent="0.2">
      <c r="A6" s="216" t="s">
        <v>4</v>
      </c>
      <c r="B6" s="193" t="s">
        <v>5</v>
      </c>
      <c r="C6" s="193" t="s">
        <v>6</v>
      </c>
      <c r="D6" s="193" t="s">
        <v>7</v>
      </c>
      <c r="E6" s="193" t="s">
        <v>8</v>
      </c>
      <c r="F6" s="190" t="s">
        <v>9</v>
      </c>
      <c r="G6" s="193" t="s">
        <v>10</v>
      </c>
      <c r="H6" s="193" t="s">
        <v>11</v>
      </c>
      <c r="I6" s="196" t="s">
        <v>12</v>
      </c>
      <c r="J6" s="199" t="s">
        <v>13</v>
      </c>
      <c r="K6" s="202" t="s">
        <v>14</v>
      </c>
      <c r="L6" s="202" t="s">
        <v>15</v>
      </c>
      <c r="M6" s="205" t="s">
        <v>75</v>
      </c>
      <c r="N6" s="205" t="s">
        <v>16</v>
      </c>
      <c r="O6" s="205"/>
      <c r="P6" s="208" t="s">
        <v>17</v>
      </c>
      <c r="Q6" s="185" t="s">
        <v>18</v>
      </c>
    </row>
    <row r="7" spans="1:29" ht="6" customHeight="1" x14ac:dyDescent="0.2">
      <c r="A7" s="217"/>
      <c r="B7" s="194"/>
      <c r="C7" s="194"/>
      <c r="D7" s="194"/>
      <c r="E7" s="194"/>
      <c r="F7" s="191"/>
      <c r="G7" s="194"/>
      <c r="H7" s="194"/>
      <c r="I7" s="197"/>
      <c r="J7" s="200"/>
      <c r="K7" s="203"/>
      <c r="L7" s="203"/>
      <c r="M7" s="206"/>
      <c r="N7" s="207"/>
      <c r="O7" s="207"/>
      <c r="P7" s="209"/>
      <c r="Q7" s="186"/>
    </row>
    <row r="8" spans="1:29" ht="36.6" customHeight="1" x14ac:dyDescent="0.2">
      <c r="A8" s="217"/>
      <c r="B8" s="194"/>
      <c r="C8" s="194"/>
      <c r="D8" s="194"/>
      <c r="E8" s="194"/>
      <c r="F8" s="191"/>
      <c r="G8" s="194"/>
      <c r="H8" s="194"/>
      <c r="I8" s="197"/>
      <c r="J8" s="200"/>
      <c r="K8" s="203"/>
      <c r="L8" s="203"/>
      <c r="M8" s="206"/>
      <c r="N8" s="188" t="s">
        <v>61</v>
      </c>
      <c r="O8" s="188" t="s">
        <v>19</v>
      </c>
      <c r="P8" s="209"/>
      <c r="Q8" s="186"/>
    </row>
    <row r="9" spans="1:29" ht="71.25" customHeight="1" thickBot="1" x14ac:dyDescent="0.25">
      <c r="A9" s="218"/>
      <c r="B9" s="195"/>
      <c r="C9" s="195"/>
      <c r="D9" s="195"/>
      <c r="E9" s="195"/>
      <c r="F9" s="192"/>
      <c r="G9" s="195"/>
      <c r="H9" s="195"/>
      <c r="I9" s="198"/>
      <c r="J9" s="201"/>
      <c r="K9" s="204"/>
      <c r="L9" s="204"/>
      <c r="M9" s="189"/>
      <c r="N9" s="189"/>
      <c r="O9" s="189"/>
      <c r="P9" s="210"/>
      <c r="Q9" s="187"/>
    </row>
    <row r="10" spans="1:29" s="5" customFormat="1" ht="25.5" customHeight="1" thickBot="1" x14ac:dyDescent="0.25">
      <c r="A10" s="168" t="s">
        <v>67</v>
      </c>
      <c r="B10" s="169"/>
      <c r="C10" s="170"/>
      <c r="D10" s="167"/>
      <c r="E10" s="167"/>
      <c r="F10" s="171"/>
      <c r="G10" s="167"/>
      <c r="H10" s="167"/>
      <c r="I10" s="167"/>
      <c r="J10" s="167"/>
      <c r="K10" s="167"/>
      <c r="L10" s="167"/>
      <c r="M10" s="172">
        <f>SUM(M12:M18)</f>
        <v>1691050670.46</v>
      </c>
      <c r="N10" s="172">
        <f>SUM(N12:N18)</f>
        <v>308949329.54000002</v>
      </c>
      <c r="O10" s="172">
        <f>SUM(O12:O18)</f>
        <v>40464082.379999995</v>
      </c>
      <c r="P10" s="173"/>
      <c r="Q10" s="170"/>
    </row>
    <row r="11" spans="1:29" s="5" customFormat="1" ht="20.100000000000001" customHeight="1" x14ac:dyDescent="0.2">
      <c r="A11" s="132" t="s">
        <v>49</v>
      </c>
      <c r="B11" s="133"/>
      <c r="C11" s="134"/>
      <c r="D11" s="135"/>
      <c r="E11" s="135"/>
      <c r="F11" s="136"/>
      <c r="G11" s="135"/>
      <c r="H11" s="135"/>
      <c r="I11" s="135"/>
      <c r="J11" s="135"/>
      <c r="K11" s="135"/>
      <c r="L11" s="135"/>
      <c r="M11" s="137"/>
      <c r="N11" s="137"/>
      <c r="O11" s="137"/>
      <c r="P11" s="138"/>
      <c r="Q11" s="100"/>
    </row>
    <row r="12" spans="1:29" s="5" customFormat="1" ht="33.75" customHeight="1" x14ac:dyDescent="0.2">
      <c r="A12" s="6">
        <v>2019</v>
      </c>
      <c r="B12" s="18" t="s">
        <v>74</v>
      </c>
      <c r="C12" s="72" t="s">
        <v>21</v>
      </c>
      <c r="D12" s="8" t="s">
        <v>57</v>
      </c>
      <c r="E12" s="9">
        <v>43580</v>
      </c>
      <c r="F12" s="10">
        <v>400000000</v>
      </c>
      <c r="G12" s="74" t="s">
        <v>36</v>
      </c>
      <c r="H12" s="22">
        <v>0.39</v>
      </c>
      <c r="I12" s="12">
        <v>12</v>
      </c>
      <c r="J12" s="9">
        <v>43944</v>
      </c>
      <c r="K12" s="14" t="s">
        <v>60</v>
      </c>
      <c r="L12" s="14" t="s">
        <v>41</v>
      </c>
      <c r="M12" s="106">
        <v>91050670.459999993</v>
      </c>
      <c r="N12" s="165">
        <v>308949329.54000002</v>
      </c>
      <c r="O12" s="107">
        <v>8502921.1199999992</v>
      </c>
      <c r="P12" s="73">
        <v>43613</v>
      </c>
      <c r="Q12" s="15">
        <v>43580</v>
      </c>
      <c r="R12" s="128"/>
      <c r="S12" s="129"/>
      <c r="T12" s="130"/>
      <c r="U12" s="90"/>
      <c r="V12" s="131"/>
      <c r="W12" s="131"/>
      <c r="X12" s="131"/>
      <c r="Y12" s="131"/>
      <c r="Z12" s="131"/>
      <c r="AA12" s="131"/>
      <c r="AB12" s="131"/>
      <c r="AC12" s="131"/>
    </row>
    <row r="13" spans="1:29" s="5" customFormat="1" ht="33.75" customHeight="1" x14ac:dyDescent="0.2">
      <c r="A13" s="6">
        <v>2019</v>
      </c>
      <c r="B13" s="18" t="s">
        <v>74</v>
      </c>
      <c r="C13" s="72" t="s">
        <v>21</v>
      </c>
      <c r="D13" s="8" t="s">
        <v>58</v>
      </c>
      <c r="E13" s="9">
        <v>43580</v>
      </c>
      <c r="F13" s="10">
        <v>500000000</v>
      </c>
      <c r="G13" s="74" t="s">
        <v>36</v>
      </c>
      <c r="H13" s="22">
        <v>0.5</v>
      </c>
      <c r="I13" s="12">
        <v>12</v>
      </c>
      <c r="J13" s="9">
        <v>43944</v>
      </c>
      <c r="K13" s="14" t="s">
        <v>60</v>
      </c>
      <c r="L13" s="14" t="s">
        <v>41</v>
      </c>
      <c r="M13" s="106">
        <v>500000000</v>
      </c>
      <c r="N13" s="158">
        <v>0</v>
      </c>
      <c r="O13" s="107">
        <v>10769206.949999999</v>
      </c>
      <c r="P13" s="73">
        <v>43613</v>
      </c>
      <c r="Q13" s="15">
        <v>43580</v>
      </c>
      <c r="R13" s="128"/>
    </row>
    <row r="14" spans="1:29" s="5" customFormat="1" ht="33.75" customHeight="1" x14ac:dyDescent="0.2">
      <c r="A14" s="6">
        <v>2019</v>
      </c>
      <c r="B14" s="18" t="s">
        <v>74</v>
      </c>
      <c r="C14" s="72" t="s">
        <v>21</v>
      </c>
      <c r="D14" s="8" t="s">
        <v>58</v>
      </c>
      <c r="E14" s="9">
        <v>43580</v>
      </c>
      <c r="F14" s="10">
        <v>450000000</v>
      </c>
      <c r="G14" s="74" t="s">
        <v>36</v>
      </c>
      <c r="H14" s="22">
        <v>0.64</v>
      </c>
      <c r="I14" s="12">
        <v>12</v>
      </c>
      <c r="J14" s="9">
        <v>43944</v>
      </c>
      <c r="K14" s="14" t="s">
        <v>60</v>
      </c>
      <c r="L14" s="14" t="s">
        <v>41</v>
      </c>
      <c r="M14" s="106">
        <v>450000000</v>
      </c>
      <c r="N14" s="158">
        <v>0</v>
      </c>
      <c r="O14" s="107">
        <v>9853286.25</v>
      </c>
      <c r="P14" s="73">
        <v>43613</v>
      </c>
      <c r="Q14" s="15">
        <v>43580</v>
      </c>
      <c r="R14" s="128"/>
    </row>
    <row r="15" spans="1:29" s="5" customFormat="1" ht="33.75" customHeight="1" x14ac:dyDescent="0.2">
      <c r="A15" s="6">
        <v>2019</v>
      </c>
      <c r="B15" s="18" t="s">
        <v>74</v>
      </c>
      <c r="C15" s="72" t="s">
        <v>21</v>
      </c>
      <c r="D15" s="8" t="s">
        <v>59</v>
      </c>
      <c r="E15" s="9">
        <v>43585</v>
      </c>
      <c r="F15" s="10">
        <v>350000000</v>
      </c>
      <c r="G15" s="74" t="s">
        <v>36</v>
      </c>
      <c r="H15" s="22">
        <v>0.45</v>
      </c>
      <c r="I15" s="12">
        <v>12</v>
      </c>
      <c r="J15" s="9">
        <v>43949</v>
      </c>
      <c r="K15" s="14" t="s">
        <v>60</v>
      </c>
      <c r="L15" s="14" t="s">
        <v>41</v>
      </c>
      <c r="M15" s="106">
        <v>350000000</v>
      </c>
      <c r="N15" s="158">
        <v>0</v>
      </c>
      <c r="O15" s="107">
        <v>7449812.2199999997</v>
      </c>
      <c r="P15" s="73">
        <v>43613</v>
      </c>
      <c r="Q15" s="15">
        <v>43585</v>
      </c>
      <c r="R15" s="128"/>
    </row>
    <row r="16" spans="1:29" s="5" customFormat="1" ht="33.75" customHeight="1" x14ac:dyDescent="0.2">
      <c r="A16" s="6">
        <v>2019</v>
      </c>
      <c r="B16" s="12" t="s">
        <v>74</v>
      </c>
      <c r="C16" s="72" t="s">
        <v>21</v>
      </c>
      <c r="D16" s="8" t="s">
        <v>78</v>
      </c>
      <c r="E16" s="9">
        <v>43773</v>
      </c>
      <c r="F16" s="10">
        <v>300000000</v>
      </c>
      <c r="G16" s="74" t="s">
        <v>36</v>
      </c>
      <c r="H16" s="22">
        <v>0.5</v>
      </c>
      <c r="I16" s="12">
        <v>12</v>
      </c>
      <c r="J16" s="9">
        <v>44137</v>
      </c>
      <c r="K16" s="14" t="s">
        <v>60</v>
      </c>
      <c r="L16" s="14" t="s">
        <v>41</v>
      </c>
      <c r="M16" s="106">
        <v>300000000</v>
      </c>
      <c r="N16" s="158">
        <v>0</v>
      </c>
      <c r="O16" s="107">
        <v>3888855.84</v>
      </c>
      <c r="P16" s="73">
        <v>43801</v>
      </c>
      <c r="Q16" s="15">
        <v>43773</v>
      </c>
      <c r="R16" s="129"/>
    </row>
    <row r="17" spans="1:18" s="5" customFormat="1" ht="20.100000000000001" customHeight="1" x14ac:dyDescent="0.2">
      <c r="A17" s="105" t="s">
        <v>50</v>
      </c>
      <c r="B17" s="91"/>
      <c r="C17" s="92"/>
      <c r="D17" s="93"/>
      <c r="E17" s="94"/>
      <c r="F17" s="95"/>
      <c r="G17" s="96"/>
      <c r="H17" s="97"/>
      <c r="I17" s="91"/>
      <c r="J17" s="94"/>
      <c r="K17" s="98"/>
      <c r="L17" s="98"/>
      <c r="M17" s="108"/>
      <c r="N17" s="109"/>
      <c r="O17" s="109"/>
      <c r="P17" s="99"/>
      <c r="Q17" s="101"/>
    </row>
    <row r="18" spans="1:18" s="5" customFormat="1" ht="41.25" customHeight="1" thickBot="1" x14ac:dyDescent="0.25">
      <c r="A18" s="23">
        <v>2019</v>
      </c>
      <c r="B18" s="24" t="s">
        <v>74</v>
      </c>
      <c r="C18" s="76" t="s">
        <v>21</v>
      </c>
      <c r="D18" s="26" t="s">
        <v>34</v>
      </c>
      <c r="E18" s="27">
        <v>43368</v>
      </c>
      <c r="F18" s="28">
        <v>200000000</v>
      </c>
      <c r="G18" s="29" t="s">
        <v>31</v>
      </c>
      <c r="H18" s="86" t="s">
        <v>31</v>
      </c>
      <c r="I18" s="24">
        <v>12</v>
      </c>
      <c r="J18" s="27">
        <v>43732</v>
      </c>
      <c r="K18" s="30" t="s">
        <v>60</v>
      </c>
      <c r="L18" s="30" t="s">
        <v>35</v>
      </c>
      <c r="M18" s="159">
        <v>0</v>
      </c>
      <c r="N18" s="110"/>
      <c r="O18" s="111">
        <v>0</v>
      </c>
      <c r="P18" s="87">
        <v>43425</v>
      </c>
      <c r="Q18" s="31">
        <v>43381</v>
      </c>
    </row>
    <row r="19" spans="1:18" s="3" customFormat="1" ht="25.5" customHeight="1" thickBot="1" x14ac:dyDescent="0.25">
      <c r="A19" s="79" t="s">
        <v>43</v>
      </c>
      <c r="B19" s="80"/>
      <c r="C19" s="81"/>
      <c r="D19" s="81"/>
      <c r="E19" s="81"/>
      <c r="F19" s="82"/>
      <c r="G19" s="83"/>
      <c r="H19" s="83"/>
      <c r="I19" s="83"/>
      <c r="J19" s="83"/>
      <c r="K19" s="83"/>
      <c r="L19" s="83"/>
      <c r="M19" s="112">
        <f>SUM(M21:M26)</f>
        <v>12767230282.24</v>
      </c>
      <c r="N19" s="112">
        <f>SUM(N21:N26)</f>
        <v>95821917.74000001</v>
      </c>
      <c r="O19" s="112">
        <f>SUM(O21:O26)</f>
        <v>272273004.77999997</v>
      </c>
      <c r="P19" s="84"/>
      <c r="Q19" s="85"/>
    </row>
    <row r="20" spans="1:18" s="3" customFormat="1" ht="19.5" customHeight="1" x14ac:dyDescent="0.2">
      <c r="A20" s="104" t="s">
        <v>49</v>
      </c>
      <c r="B20" s="37"/>
      <c r="C20" s="38"/>
      <c r="D20" s="88"/>
      <c r="E20" s="88"/>
      <c r="F20" s="89"/>
      <c r="G20" s="88"/>
      <c r="H20" s="88"/>
      <c r="I20" s="88"/>
      <c r="J20" s="88"/>
      <c r="K20" s="88"/>
      <c r="L20" s="88"/>
      <c r="M20" s="113"/>
      <c r="N20" s="113"/>
      <c r="O20" s="113"/>
      <c r="P20" s="90"/>
      <c r="Q20" s="102"/>
    </row>
    <row r="21" spans="1:18" s="5" customFormat="1" ht="89.25" customHeight="1" x14ac:dyDescent="0.2">
      <c r="A21" s="6">
        <v>2019</v>
      </c>
      <c r="B21" s="103" t="s">
        <v>74</v>
      </c>
      <c r="C21" s="7" t="s">
        <v>21</v>
      </c>
      <c r="D21" s="8" t="s">
        <v>22</v>
      </c>
      <c r="E21" s="9">
        <v>41626</v>
      </c>
      <c r="F21" s="10">
        <v>1392000000</v>
      </c>
      <c r="G21" s="11">
        <v>6.88E-2</v>
      </c>
      <c r="H21" s="12">
        <v>0.95</v>
      </c>
      <c r="I21" s="13">
        <v>179</v>
      </c>
      <c r="J21" s="9">
        <v>47061</v>
      </c>
      <c r="K21" s="14" t="s">
        <v>23</v>
      </c>
      <c r="L21" s="14" t="s">
        <v>24</v>
      </c>
      <c r="M21" s="114">
        <v>1046067655.91</v>
      </c>
      <c r="N21" s="115">
        <v>18644605.879999999</v>
      </c>
      <c r="O21" s="116">
        <v>20948235.129999999</v>
      </c>
      <c r="P21" s="15">
        <v>41628</v>
      </c>
      <c r="Q21" s="15">
        <v>41626</v>
      </c>
    </row>
    <row r="22" spans="1:18" s="5" customFormat="1" ht="51" customHeight="1" x14ac:dyDescent="0.2">
      <c r="A22" s="6">
        <v>2019</v>
      </c>
      <c r="B22" s="103" t="s">
        <v>74</v>
      </c>
      <c r="C22" s="7" t="s">
        <v>21</v>
      </c>
      <c r="D22" s="8" t="s">
        <v>79</v>
      </c>
      <c r="E22" s="9">
        <v>41865</v>
      </c>
      <c r="F22" s="10">
        <v>752805612.47000003</v>
      </c>
      <c r="G22" s="16" t="s">
        <v>42</v>
      </c>
      <c r="H22" s="12">
        <v>0.84</v>
      </c>
      <c r="I22" s="13">
        <v>174</v>
      </c>
      <c r="J22" s="17">
        <v>11489</v>
      </c>
      <c r="K22" s="14" t="s">
        <v>25</v>
      </c>
      <c r="L22" s="14" t="s">
        <v>26</v>
      </c>
      <c r="M22" s="117">
        <v>245353989.94999999</v>
      </c>
      <c r="N22" s="118">
        <v>4806342.59</v>
      </c>
      <c r="O22" s="118">
        <v>5015513.03</v>
      </c>
      <c r="P22" s="15">
        <v>42849</v>
      </c>
      <c r="Q22" s="15">
        <v>41876</v>
      </c>
      <c r="R22" s="75"/>
    </row>
    <row r="23" spans="1:18" s="5" customFormat="1" ht="101.25" customHeight="1" x14ac:dyDescent="0.2">
      <c r="A23" s="6">
        <v>2019</v>
      </c>
      <c r="B23" s="103" t="s">
        <v>74</v>
      </c>
      <c r="C23" s="8" t="s">
        <v>47</v>
      </c>
      <c r="D23" s="8" t="s">
        <v>22</v>
      </c>
      <c r="E23" s="9">
        <v>43411</v>
      </c>
      <c r="F23" s="10">
        <v>5000000000</v>
      </c>
      <c r="G23" s="12" t="s">
        <v>36</v>
      </c>
      <c r="H23" s="22">
        <v>0.4</v>
      </c>
      <c r="I23" s="13">
        <v>300</v>
      </c>
      <c r="J23" s="17">
        <v>16033</v>
      </c>
      <c r="K23" s="14" t="s">
        <v>53</v>
      </c>
      <c r="L23" s="14" t="s">
        <v>48</v>
      </c>
      <c r="M23" s="119">
        <v>4812580005.6300001</v>
      </c>
      <c r="N23" s="120">
        <v>30389102.510000002</v>
      </c>
      <c r="O23" s="120">
        <v>103580319.98</v>
      </c>
      <c r="P23" s="15">
        <v>43424</v>
      </c>
      <c r="Q23" s="15">
        <v>43411</v>
      </c>
    </row>
    <row r="24" spans="1:18" s="5" customFormat="1" ht="62.25" customHeight="1" x14ac:dyDescent="0.2">
      <c r="A24" s="6">
        <v>2019</v>
      </c>
      <c r="B24" s="103" t="s">
        <v>74</v>
      </c>
      <c r="C24" s="8" t="s">
        <v>47</v>
      </c>
      <c r="D24" s="8" t="s">
        <v>22</v>
      </c>
      <c r="E24" s="9">
        <v>43411</v>
      </c>
      <c r="F24" s="10">
        <v>2155440832.9299998</v>
      </c>
      <c r="G24" s="12" t="s">
        <v>36</v>
      </c>
      <c r="H24" s="12">
        <v>0.51</v>
      </c>
      <c r="I24" s="13">
        <v>240</v>
      </c>
      <c r="J24" s="17">
        <v>14208</v>
      </c>
      <c r="K24" s="14" t="s">
        <v>54</v>
      </c>
      <c r="L24" s="14" t="s">
        <v>63</v>
      </c>
      <c r="M24" s="119">
        <v>2094274884.8599999</v>
      </c>
      <c r="N24" s="120">
        <v>13103169.58</v>
      </c>
      <c r="O24" s="120">
        <v>45664145.979999997</v>
      </c>
      <c r="P24" s="15">
        <v>43424</v>
      </c>
      <c r="Q24" s="15">
        <v>42315</v>
      </c>
    </row>
    <row r="25" spans="1:18" s="5" customFormat="1" ht="89.25" customHeight="1" x14ac:dyDescent="0.2">
      <c r="A25" s="6">
        <v>2019</v>
      </c>
      <c r="B25" s="103" t="s">
        <v>74</v>
      </c>
      <c r="C25" s="8" t="s">
        <v>47</v>
      </c>
      <c r="D25" s="8" t="s">
        <v>22</v>
      </c>
      <c r="E25" s="9">
        <v>43411</v>
      </c>
      <c r="F25" s="10">
        <v>4000000000</v>
      </c>
      <c r="G25" s="12" t="s">
        <v>36</v>
      </c>
      <c r="H25" s="12">
        <v>0.43</v>
      </c>
      <c r="I25" s="13">
        <v>240</v>
      </c>
      <c r="J25" s="17">
        <v>50733</v>
      </c>
      <c r="K25" s="14" t="s">
        <v>55</v>
      </c>
      <c r="L25" s="14" t="s">
        <v>62</v>
      </c>
      <c r="M25" s="119">
        <v>3887264345.8899999</v>
      </c>
      <c r="N25" s="120">
        <v>24613597.18</v>
      </c>
      <c r="O25" s="120">
        <v>83965150.319999993</v>
      </c>
      <c r="P25" s="15">
        <v>43424</v>
      </c>
      <c r="Q25" s="15">
        <v>43411</v>
      </c>
    </row>
    <row r="26" spans="1:18" s="5" customFormat="1" ht="66.75" customHeight="1" thickBot="1" x14ac:dyDescent="0.25">
      <c r="A26" s="23">
        <v>2019</v>
      </c>
      <c r="B26" s="24" t="s">
        <v>74</v>
      </c>
      <c r="C26" s="26" t="s">
        <v>47</v>
      </c>
      <c r="D26" s="26" t="s">
        <v>27</v>
      </c>
      <c r="E26" s="27">
        <v>43410</v>
      </c>
      <c r="F26" s="28">
        <v>700000000</v>
      </c>
      <c r="G26" s="24" t="s">
        <v>36</v>
      </c>
      <c r="H26" s="24">
        <v>0.52</v>
      </c>
      <c r="I26" s="77">
        <v>240</v>
      </c>
      <c r="J26" s="78">
        <v>14185</v>
      </c>
      <c r="K26" s="30" t="s">
        <v>56</v>
      </c>
      <c r="L26" s="30" t="s">
        <v>46</v>
      </c>
      <c r="M26" s="121">
        <v>681689400</v>
      </c>
      <c r="N26" s="122">
        <v>4265100</v>
      </c>
      <c r="O26" s="122">
        <v>13099640.34</v>
      </c>
      <c r="P26" s="31">
        <v>43425</v>
      </c>
      <c r="Q26" s="31">
        <v>43410</v>
      </c>
    </row>
    <row r="27" spans="1:18" s="5" customFormat="1" ht="25.5" customHeight="1" thickBot="1" x14ac:dyDescent="0.25">
      <c r="A27" s="79" t="s">
        <v>81</v>
      </c>
      <c r="B27" s="169"/>
      <c r="C27" s="174"/>
      <c r="D27" s="175"/>
      <c r="E27" s="175"/>
      <c r="F27" s="176"/>
      <c r="G27" s="127"/>
      <c r="H27" s="127"/>
      <c r="I27" s="127"/>
      <c r="J27" s="127"/>
      <c r="K27" s="127"/>
      <c r="L27" s="127"/>
      <c r="M27" s="177">
        <f>SUM(M29:M32)</f>
        <v>1534235126</v>
      </c>
      <c r="N27" s="178">
        <f>SUM(N29:N32)</f>
        <v>0</v>
      </c>
      <c r="O27" s="177">
        <f>SUM(O29:O32)</f>
        <v>33111645.939999998</v>
      </c>
      <c r="P27" s="173"/>
      <c r="Q27" s="179"/>
    </row>
    <row r="28" spans="1:18" s="5" customFormat="1" ht="19.5" customHeight="1" x14ac:dyDescent="0.2">
      <c r="A28" s="104" t="s">
        <v>51</v>
      </c>
      <c r="B28" s="37"/>
      <c r="C28" s="38"/>
      <c r="D28" s="88"/>
      <c r="E28" s="88"/>
      <c r="F28" s="89"/>
      <c r="G28" s="88"/>
      <c r="H28" s="88"/>
      <c r="I28" s="88"/>
      <c r="J28" s="88"/>
      <c r="K28" s="88"/>
      <c r="L28" s="88"/>
      <c r="M28" s="113"/>
      <c r="N28" s="113"/>
      <c r="O28" s="113"/>
      <c r="P28" s="90"/>
      <c r="Q28" s="102"/>
    </row>
    <row r="29" spans="1:18" s="5" customFormat="1" ht="75.75" customHeight="1" x14ac:dyDescent="0.2">
      <c r="A29" s="6">
        <v>2019</v>
      </c>
      <c r="B29" s="103" t="s">
        <v>74</v>
      </c>
      <c r="C29" s="7" t="s">
        <v>20</v>
      </c>
      <c r="D29" s="8" t="s">
        <v>70</v>
      </c>
      <c r="E29" s="9">
        <v>42146</v>
      </c>
      <c r="F29" s="10">
        <v>405456000</v>
      </c>
      <c r="G29" s="11" t="s">
        <v>28</v>
      </c>
      <c r="H29" s="12">
        <v>1.08</v>
      </c>
      <c r="I29" s="12">
        <v>240</v>
      </c>
      <c r="J29" s="9">
        <v>49608</v>
      </c>
      <c r="K29" s="14" t="s">
        <v>29</v>
      </c>
      <c r="L29" s="21" t="s">
        <v>30</v>
      </c>
      <c r="M29" s="114">
        <v>398859429</v>
      </c>
      <c r="N29" s="161">
        <v>0</v>
      </c>
      <c r="O29" s="115">
        <v>8461484.7899999991</v>
      </c>
      <c r="P29" s="15">
        <v>42170</v>
      </c>
      <c r="Q29" s="15">
        <v>42153</v>
      </c>
    </row>
    <row r="30" spans="1:18" s="5" customFormat="1" ht="111" customHeight="1" x14ac:dyDescent="0.2">
      <c r="A30" s="6">
        <v>2019</v>
      </c>
      <c r="B30" s="4" t="s">
        <v>74</v>
      </c>
      <c r="C30" s="7" t="s">
        <v>21</v>
      </c>
      <c r="D30" s="8" t="s">
        <v>71</v>
      </c>
      <c r="E30" s="9">
        <v>43084</v>
      </c>
      <c r="F30" s="10">
        <v>1200000000</v>
      </c>
      <c r="G30" s="11" t="s">
        <v>76</v>
      </c>
      <c r="H30" s="22">
        <v>0.49</v>
      </c>
      <c r="I30" s="12">
        <v>240</v>
      </c>
      <c r="J30" s="9">
        <v>50506</v>
      </c>
      <c r="K30" s="14" t="s">
        <v>40</v>
      </c>
      <c r="L30" s="21" t="s">
        <v>39</v>
      </c>
      <c r="M30" s="114">
        <v>1135375697</v>
      </c>
      <c r="N30" s="161">
        <v>0</v>
      </c>
      <c r="O30" s="115">
        <v>24650161.149999999</v>
      </c>
      <c r="P30" s="15">
        <v>43118</v>
      </c>
      <c r="Q30" s="15">
        <v>43089</v>
      </c>
    </row>
    <row r="31" spans="1:18" s="5" customFormat="1" ht="19.5" customHeight="1" x14ac:dyDescent="0.2">
      <c r="A31" s="105" t="s">
        <v>52</v>
      </c>
      <c r="B31" s="91"/>
      <c r="C31" s="92"/>
      <c r="D31" s="93"/>
      <c r="E31" s="94"/>
      <c r="F31" s="95"/>
      <c r="G31" s="96"/>
      <c r="H31" s="97"/>
      <c r="I31" s="91"/>
      <c r="J31" s="94"/>
      <c r="K31" s="98"/>
      <c r="L31" s="98"/>
      <c r="M31" s="108"/>
      <c r="N31" s="109"/>
      <c r="O31" s="109"/>
      <c r="P31" s="99"/>
      <c r="Q31" s="101"/>
    </row>
    <row r="32" spans="1:18" s="5" customFormat="1" ht="49.15" customHeight="1" thickBot="1" x14ac:dyDescent="0.25">
      <c r="A32" s="23">
        <v>2019</v>
      </c>
      <c r="B32" s="24" t="s">
        <v>74</v>
      </c>
      <c r="C32" s="25" t="s">
        <v>20</v>
      </c>
      <c r="D32" s="26" t="s">
        <v>83</v>
      </c>
      <c r="E32" s="27">
        <v>39450</v>
      </c>
      <c r="F32" s="28">
        <v>1260524445.9300001</v>
      </c>
      <c r="G32" s="29" t="s">
        <v>31</v>
      </c>
      <c r="H32" s="24"/>
      <c r="I32" s="24">
        <v>180</v>
      </c>
      <c r="J32" s="27">
        <v>44929</v>
      </c>
      <c r="K32" s="30" t="s">
        <v>32</v>
      </c>
      <c r="L32" s="30" t="s">
        <v>33</v>
      </c>
      <c r="M32" s="160">
        <v>0</v>
      </c>
      <c r="N32" s="110">
        <v>0</v>
      </c>
      <c r="O32" s="110">
        <v>0</v>
      </c>
      <c r="P32" s="31">
        <v>41620</v>
      </c>
      <c r="Q32" s="31">
        <v>41613</v>
      </c>
    </row>
    <row r="33" spans="1:17" s="5" customFormat="1" ht="37.5" customHeight="1" thickBot="1" x14ac:dyDescent="0.25">
      <c r="A33" s="32" t="s">
        <v>68</v>
      </c>
      <c r="B33" s="19"/>
      <c r="C33" s="33"/>
      <c r="D33" s="34"/>
      <c r="E33" s="34"/>
      <c r="F33" s="35"/>
      <c r="G33" s="34"/>
      <c r="H33" s="34"/>
      <c r="I33" s="34"/>
      <c r="J33" s="34"/>
      <c r="K33" s="34"/>
      <c r="L33" s="34"/>
      <c r="M33" s="123">
        <f>SUM(M35:M47)</f>
        <v>25231816</v>
      </c>
      <c r="N33" s="123">
        <f>SUM(N35)</f>
        <v>10813638</v>
      </c>
      <c r="O33" s="123">
        <f>SUM(O35)</f>
        <v>854497.53</v>
      </c>
      <c r="P33" s="20"/>
      <c r="Q33" s="33"/>
    </row>
    <row r="34" spans="1:17" s="5" customFormat="1" ht="19.5" customHeight="1" x14ac:dyDescent="0.2">
      <c r="A34" s="104" t="s">
        <v>49</v>
      </c>
      <c r="B34" s="148"/>
      <c r="C34" s="149"/>
      <c r="D34" s="150"/>
      <c r="E34" s="151"/>
      <c r="F34" s="152"/>
      <c r="G34" s="153"/>
      <c r="H34" s="148"/>
      <c r="I34" s="148"/>
      <c r="J34" s="151"/>
      <c r="K34" s="154"/>
      <c r="L34" s="154"/>
      <c r="M34" s="155"/>
      <c r="N34" s="156"/>
      <c r="O34" s="156"/>
      <c r="P34" s="157"/>
      <c r="Q34" s="163"/>
    </row>
    <row r="35" spans="1:17" s="5" customFormat="1" ht="49.15" customHeight="1" thickBot="1" x14ac:dyDescent="0.25">
      <c r="A35" s="23">
        <v>2019</v>
      </c>
      <c r="B35" s="24" t="s">
        <v>74</v>
      </c>
      <c r="C35" s="26" t="s">
        <v>64</v>
      </c>
      <c r="D35" s="26" t="s">
        <v>45</v>
      </c>
      <c r="E35" s="27">
        <v>43662</v>
      </c>
      <c r="F35" s="28">
        <v>38000000</v>
      </c>
      <c r="G35" s="29" t="s">
        <v>36</v>
      </c>
      <c r="H35" s="24">
        <v>2.35</v>
      </c>
      <c r="I35" s="24">
        <v>365</v>
      </c>
      <c r="J35" s="27">
        <v>44026</v>
      </c>
      <c r="K35" s="30" t="s">
        <v>69</v>
      </c>
      <c r="L35" s="30" t="s">
        <v>66</v>
      </c>
      <c r="M35" s="166">
        <v>25231816</v>
      </c>
      <c r="N35" s="110">
        <v>10813638</v>
      </c>
      <c r="O35" s="110">
        <v>854497.53</v>
      </c>
      <c r="P35" s="31">
        <v>43706</v>
      </c>
      <c r="Q35" s="31">
        <v>43689</v>
      </c>
    </row>
    <row r="36" spans="1:17" s="5" customFormat="1" ht="12" x14ac:dyDescent="0.2">
      <c r="A36" s="139"/>
      <c r="B36" s="140"/>
      <c r="C36" s="141"/>
      <c r="D36" s="142"/>
      <c r="E36" s="143"/>
      <c r="F36" s="144"/>
      <c r="G36" s="145"/>
      <c r="H36" s="140"/>
      <c r="I36" s="140"/>
      <c r="J36" s="143"/>
      <c r="K36" s="146"/>
      <c r="L36" s="146"/>
      <c r="M36" s="147"/>
      <c r="N36" s="129"/>
      <c r="O36" s="129"/>
      <c r="P36" s="90"/>
      <c r="Q36" s="90"/>
    </row>
    <row r="37" spans="1:17" s="5" customFormat="1" x14ac:dyDescent="0.2">
      <c r="A37" s="36" t="s">
        <v>84</v>
      </c>
      <c r="B37" s="140"/>
      <c r="C37" s="141"/>
      <c r="D37" s="142"/>
      <c r="E37" s="143"/>
      <c r="F37" s="144"/>
      <c r="G37" s="145"/>
      <c r="H37" s="140"/>
      <c r="I37" s="140"/>
      <c r="J37" s="143"/>
      <c r="K37" s="146"/>
      <c r="L37" s="146"/>
      <c r="M37" s="147"/>
      <c r="N37" s="129"/>
      <c r="O37" s="129"/>
      <c r="P37" s="90"/>
      <c r="Q37" s="90"/>
    </row>
    <row r="38" spans="1:17" ht="17.25" customHeight="1" x14ac:dyDescent="0.2">
      <c r="A38" s="36" t="s">
        <v>80</v>
      </c>
      <c r="B38" s="162"/>
      <c r="C38" s="38"/>
      <c r="D38" s="39"/>
      <c r="E38" s="39"/>
      <c r="F38" s="40"/>
      <c r="G38" s="39"/>
      <c r="H38" s="39"/>
      <c r="I38" s="39"/>
      <c r="J38" s="39"/>
      <c r="K38" s="39"/>
      <c r="L38" s="39"/>
      <c r="M38" s="41"/>
      <c r="N38" s="42"/>
      <c r="O38" s="42"/>
      <c r="P38" s="43"/>
      <c r="Q38" s="44"/>
    </row>
    <row r="39" spans="1:17" ht="17.25" customHeight="1" x14ac:dyDescent="0.2">
      <c r="A39" s="45" t="s">
        <v>82</v>
      </c>
      <c r="B39" s="37"/>
      <c r="C39" s="38"/>
      <c r="D39" s="46"/>
      <c r="E39" s="46"/>
      <c r="F39" s="47"/>
      <c r="G39" s="46"/>
      <c r="H39" s="46"/>
      <c r="I39" s="46"/>
      <c r="J39" s="46"/>
      <c r="K39" s="46"/>
      <c r="L39" s="46"/>
      <c r="M39" s="48"/>
      <c r="N39" s="49"/>
      <c r="O39" s="49"/>
      <c r="Q39" s="44"/>
    </row>
    <row r="40" spans="1:17" ht="17.25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</row>
    <row r="41" spans="1:17" ht="17.25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</row>
    <row r="42" spans="1:17" x14ac:dyDescent="0.2">
      <c r="A42" s="45"/>
      <c r="C42" s="46"/>
      <c r="D42" s="46"/>
      <c r="E42" s="46"/>
      <c r="F42" s="47"/>
      <c r="G42" s="46"/>
      <c r="H42" s="46"/>
      <c r="I42" s="46"/>
      <c r="J42" s="46"/>
      <c r="K42" s="46"/>
      <c r="L42" s="46"/>
      <c r="M42" s="48"/>
      <c r="N42" s="49"/>
      <c r="O42" s="49"/>
      <c r="Q42" s="53"/>
    </row>
    <row r="43" spans="1:17" x14ac:dyDescent="0.2">
      <c r="C43" s="46"/>
      <c r="D43" s="46"/>
      <c r="E43" s="46"/>
      <c r="F43" s="47"/>
      <c r="G43" s="46"/>
      <c r="H43" s="46"/>
      <c r="I43" s="46"/>
      <c r="J43" s="46"/>
      <c r="K43" s="46"/>
      <c r="L43" s="46"/>
      <c r="M43" s="48"/>
      <c r="N43" s="49"/>
      <c r="O43" s="49"/>
      <c r="Q43" s="53"/>
    </row>
    <row r="44" spans="1:17" x14ac:dyDescent="0.2">
      <c r="C44" s="182" t="s">
        <v>77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53"/>
    </row>
    <row r="45" spans="1:17" x14ac:dyDescent="0.2">
      <c r="C45" s="126"/>
      <c r="D45" s="126"/>
      <c r="E45" s="126"/>
      <c r="F45" s="55"/>
      <c r="G45" s="126"/>
      <c r="H45" s="126"/>
      <c r="I45" s="126"/>
      <c r="J45" s="126"/>
      <c r="K45" s="126"/>
      <c r="L45" s="126"/>
      <c r="M45" s="56"/>
      <c r="N45" s="57"/>
      <c r="O45" s="57"/>
      <c r="P45" s="58"/>
      <c r="Q45" s="53"/>
    </row>
    <row r="46" spans="1:17" x14ac:dyDescent="0.2">
      <c r="C46" s="126"/>
      <c r="D46" s="126"/>
      <c r="E46" s="126"/>
      <c r="F46" s="55"/>
      <c r="G46" s="126"/>
      <c r="H46" s="126"/>
      <c r="I46" s="126"/>
      <c r="J46" s="126"/>
      <c r="K46" s="126"/>
      <c r="L46" s="126"/>
      <c r="M46" s="56"/>
      <c r="N46" s="57"/>
      <c r="O46" s="57"/>
      <c r="P46" s="58"/>
      <c r="Q46" s="53"/>
    </row>
    <row r="47" spans="1:17" x14ac:dyDescent="0.2">
      <c r="C47" s="126"/>
      <c r="D47" s="126"/>
      <c r="E47" s="126"/>
      <c r="F47" s="55"/>
      <c r="G47" s="126"/>
      <c r="H47" s="126"/>
      <c r="I47" s="126"/>
      <c r="J47" s="126"/>
      <c r="K47" s="126"/>
      <c r="L47" s="126"/>
      <c r="M47" s="56"/>
      <c r="N47" s="57"/>
      <c r="O47" s="57"/>
      <c r="P47" s="58"/>
      <c r="Q47" s="53"/>
    </row>
    <row r="48" spans="1:17" x14ac:dyDescent="0.2">
      <c r="C48" s="126"/>
      <c r="D48" s="126"/>
      <c r="E48" s="126"/>
      <c r="F48" s="55"/>
      <c r="G48" s="126"/>
      <c r="H48" s="126"/>
      <c r="I48" s="126"/>
      <c r="J48" s="126"/>
      <c r="K48" s="126"/>
      <c r="L48" s="126"/>
      <c r="M48" s="56"/>
      <c r="N48" s="57"/>
      <c r="O48" s="57"/>
      <c r="P48" s="58"/>
      <c r="Q48" s="53"/>
    </row>
    <row r="49" spans="1:17" ht="14.45" customHeight="1" x14ac:dyDescent="0.2">
      <c r="C49" s="46"/>
      <c r="D49" s="46"/>
      <c r="E49" s="46"/>
      <c r="F49" s="47"/>
      <c r="G49" s="46"/>
      <c r="H49" s="46"/>
      <c r="I49" s="46"/>
      <c r="J49" s="46"/>
      <c r="K49" s="46"/>
      <c r="L49" s="46"/>
      <c r="M49" s="48"/>
      <c r="N49" s="49"/>
      <c r="O49" s="49"/>
      <c r="Q49" s="53"/>
    </row>
    <row r="50" spans="1:17" ht="14.45" customHeight="1" x14ac:dyDescent="0.2">
      <c r="C50" s="46"/>
      <c r="D50" s="46"/>
      <c r="E50" s="46"/>
      <c r="F50" s="47"/>
      <c r="G50" s="46"/>
      <c r="H50" s="46"/>
      <c r="I50" s="46"/>
      <c r="J50" s="46"/>
      <c r="K50" s="46"/>
      <c r="L50" s="46"/>
      <c r="M50" s="48"/>
      <c r="N50" s="49"/>
      <c r="O50" s="49"/>
      <c r="Q50" s="53"/>
    </row>
    <row r="51" spans="1:17" customFormat="1" ht="15" x14ac:dyDescent="0.25">
      <c r="A51" s="54"/>
      <c r="B51" s="51"/>
      <c r="C51" s="183" t="s">
        <v>72</v>
      </c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53"/>
    </row>
    <row r="52" spans="1:17" s="59" customFormat="1" x14ac:dyDescent="0.2">
      <c r="A52" s="54"/>
      <c r="B52" s="51"/>
      <c r="C52" s="184" t="s">
        <v>65</v>
      </c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53"/>
    </row>
    <row r="53" spans="1:17" s="59" customFormat="1" x14ac:dyDescent="0.2">
      <c r="A53" s="54"/>
      <c r="B53" s="51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53"/>
    </row>
    <row r="54" spans="1:17" s="59" customFormat="1" x14ac:dyDescent="0.2">
      <c r="A54" s="54"/>
      <c r="B54" s="51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53"/>
    </row>
    <row r="55" spans="1:17" s="59" customFormat="1" x14ac:dyDescent="0.2">
      <c r="A55" s="54"/>
      <c r="B55" s="51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53"/>
    </row>
    <row r="56" spans="1:17" s="59" customFormat="1" x14ac:dyDescent="0.2">
      <c r="A56" s="54"/>
      <c r="B56" s="51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53"/>
    </row>
    <row r="57" spans="1:17" s="59" customFormat="1" x14ac:dyDescent="0.2">
      <c r="A57" s="54"/>
      <c r="B57" s="51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53"/>
    </row>
    <row r="58" spans="1:17" s="59" customFormat="1" x14ac:dyDescent="0.2">
      <c r="A58" s="54"/>
      <c r="B58" s="51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53"/>
    </row>
    <row r="59" spans="1:17" s="59" customFormat="1" x14ac:dyDescent="0.2">
      <c r="A59" s="54"/>
      <c r="B59" s="51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53"/>
    </row>
    <row r="60" spans="1:17" ht="10.5" customHeight="1" x14ac:dyDescent="0.25">
      <c r="A60" s="60"/>
      <c r="B60" s="61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62"/>
      <c r="Q60" s="63"/>
    </row>
    <row r="61" spans="1:17" ht="25.9" customHeight="1" x14ac:dyDescent="0.2">
      <c r="C61" s="124" t="s">
        <v>37</v>
      </c>
      <c r="D61" s="181" t="s">
        <v>73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53"/>
    </row>
    <row r="62" spans="1:17" ht="28.9" customHeight="1" x14ac:dyDescent="0.2">
      <c r="C62" s="124" t="s">
        <v>38</v>
      </c>
      <c r="D62" s="181" t="s">
        <v>44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53"/>
    </row>
    <row r="63" spans="1:17" s="67" customFormat="1" x14ac:dyDescent="0.2">
      <c r="A63" s="54"/>
      <c r="B63" s="51"/>
      <c r="C63" s="52"/>
      <c r="D63" s="52"/>
      <c r="E63" s="52"/>
      <c r="F63" s="64"/>
      <c r="G63" s="52"/>
      <c r="H63" s="52"/>
      <c r="I63" s="52"/>
      <c r="J63" s="52"/>
      <c r="K63" s="52"/>
      <c r="L63" s="52"/>
      <c r="M63" s="65"/>
      <c r="N63" s="66"/>
      <c r="O63" s="66"/>
      <c r="P63" s="50"/>
      <c r="Q63" s="53"/>
    </row>
    <row r="64" spans="1:17" x14ac:dyDescent="0.2">
      <c r="C64" s="52"/>
      <c r="D64" s="52"/>
      <c r="E64" s="52"/>
      <c r="Q64" s="53"/>
    </row>
    <row r="65" spans="1:17" x14ac:dyDescent="0.2">
      <c r="A65" s="68"/>
      <c r="B65" s="69"/>
      <c r="C65" s="52"/>
      <c r="D65" s="52"/>
      <c r="E65" s="52"/>
      <c r="Q65" s="53"/>
    </row>
    <row r="66" spans="1:17" x14ac:dyDescent="0.2">
      <c r="C66" s="52"/>
      <c r="D66" s="52"/>
      <c r="E66" s="52"/>
      <c r="Q66" s="53"/>
    </row>
    <row r="67" spans="1:17" x14ac:dyDescent="0.2">
      <c r="C67" s="52"/>
      <c r="D67" s="52"/>
      <c r="E67" s="52"/>
      <c r="Q67" s="53"/>
    </row>
    <row r="68" spans="1:17" x14ac:dyDescent="0.2">
      <c r="C68" s="52"/>
      <c r="D68" s="52"/>
      <c r="E68" s="52"/>
      <c r="Q68" s="53"/>
    </row>
    <row r="69" spans="1:17" x14ac:dyDescent="0.2">
      <c r="C69" s="52"/>
      <c r="D69" s="52"/>
      <c r="E69" s="52"/>
      <c r="L69" s="70"/>
      <c r="Q69" s="53"/>
    </row>
    <row r="70" spans="1:17" x14ac:dyDescent="0.2">
      <c r="C70" s="52"/>
      <c r="D70" s="52"/>
      <c r="E70" s="52"/>
      <c r="L70" s="70"/>
      <c r="Q70" s="53"/>
    </row>
    <row r="71" spans="1:17" x14ac:dyDescent="0.2">
      <c r="C71" s="52"/>
      <c r="D71" s="52"/>
      <c r="E71" s="52"/>
      <c r="L71" s="70"/>
      <c r="Q71" s="53"/>
    </row>
    <row r="72" spans="1:17" x14ac:dyDescent="0.2">
      <c r="C72" s="52"/>
      <c r="D72" s="52"/>
      <c r="E72" s="52"/>
      <c r="L72" s="70"/>
      <c r="Q72" s="53"/>
    </row>
    <row r="73" spans="1:17" x14ac:dyDescent="0.2">
      <c r="C73" s="52"/>
      <c r="D73" s="52"/>
      <c r="E73" s="52"/>
      <c r="Q73" s="53"/>
    </row>
    <row r="74" spans="1:17" x14ac:dyDescent="0.2">
      <c r="C74" s="52"/>
      <c r="D74" s="52"/>
      <c r="E74" s="52"/>
      <c r="Q74" s="53"/>
    </row>
  </sheetData>
  <mergeCells count="31">
    <mergeCell ref="A6:A9"/>
    <mergeCell ref="B6:B9"/>
    <mergeCell ref="C6:C9"/>
    <mergeCell ref="D6:D9"/>
    <mergeCell ref="E6:E9"/>
    <mergeCell ref="A1:Q1"/>
    <mergeCell ref="A2:Q2"/>
    <mergeCell ref="A3:Q3"/>
    <mergeCell ref="A4:Q4"/>
    <mergeCell ref="A5:Q5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40:Q40"/>
    <mergeCell ref="D62:P62"/>
    <mergeCell ref="A41:Q41"/>
    <mergeCell ref="C44:P44"/>
    <mergeCell ref="C51:P51"/>
    <mergeCell ref="C52:P52"/>
    <mergeCell ref="C60:O60"/>
    <mergeCell ref="D61:P61"/>
  </mergeCells>
  <printOptions horizontalCentered="1"/>
  <pageMargins left="0.78740157480314965" right="0.19685039370078741" top="0.39370078740157483" bottom="0.39370078740157483" header="0.39370078740157483" footer="0.39370078740157483"/>
  <pageSetup paperSize="5" scale="51" fitToHeight="4" orientation="landscape" r:id="rId1"/>
  <rowBreaks count="1" manualBreakCount="1">
    <brk id="2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</vt:lpstr>
      <vt:lpstr>'4TO TRIMESTRE'!Área_de_impresión</vt:lpstr>
      <vt:lpstr>'4TO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2020-01-17T23:35:42Z</cp:lastPrinted>
  <dcterms:created xsi:type="dcterms:W3CDTF">2018-01-12T16:49:43Z</dcterms:created>
  <dcterms:modified xsi:type="dcterms:W3CDTF">2020-01-17T23:52:00Z</dcterms:modified>
</cp:coreProperties>
</file>